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definedNames>
    <definedName function="false" hidden="false" localSheetId="0" name="_xlnm.Print_Area" vbProcedure="false">Лист2!$A$1:$H$23</definedName>
    <definedName function="false" hidden="false" localSheetId="0" name="_xlnm.Print_Titles" vbProcedure="false">Лист2!$9:$10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<sst xmlns="http://schemas.openxmlformats.org/spreadsheetml/2006/main" count="38" uniqueCount="35">
  <si>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Приложение 2</t>
  </si>
  <si>
    <t xml:space="preserve">к извещению об осуществлении закупки</t>
  </si>
  <si>
    <t xml:space="preserve">Обоснование начальной (максимальной) цены контракта</t>
  </si>
  <si>
    <t xml:space="preserve">Способ размещения заказа: </t>
  </si>
  <si>
    <t xml:space="preserve">аукцион в электронной форме
</t>
  </si>
  <si>
    <t xml:space="preserve">Метод определения и обоснования начальной (максимальной) цены контракта:</t>
  </si>
  <si>
    <t xml:space="preserve">метод сопоставимых рыночных цен (анализа рынка)</t>
  </si>
  <si>
    <t xml:space="preserve">Предмет муниципального контракта:</t>
  </si>
  <si>
    <t xml:space="preserve">Оказание услуг по продлению лицензий используемого программного обеспечения Kaspersky Endpoint Security</t>
  </si>
  <si>
    <t xml:space="preserve">Категории</t>
  </si>
  <si>
    <t xml:space="preserve">Цены / поставщики</t>
  </si>
  <si>
    <t xml:space="preserve">Средняя</t>
  </si>
  <si>
    <t xml:space="preserve">Начальная</t>
  </si>
  <si>
    <t xml:space="preserve">цена, руб</t>
  </si>
  <si>
    <t xml:space="preserve">Наименование товара, техн. характеристики</t>
  </si>
  <si>
    <t xml:space="preserve">Услуги по предоставлению лицензий на право использовать компьютерное программное обеспечение</t>
  </si>
  <si>
    <t xml:space="preserve">Код ОКПД2:
58.29.50.000</t>
  </si>
  <si>
    <t xml:space="preserve">Х</t>
  </si>
  <si>
    <t xml:space="preserve">Количество ед. товара</t>
  </si>
  <si>
    <t xml:space="preserve">штук</t>
  </si>
  <si>
    <t xml:space="preserve">Модель, производитель</t>
  </si>
  <si>
    <t xml:space="preserve">Продление действующей лицензии Заказчика на антивирусное программное обеспечение Kaspersky Endpoint Security для бизнеса - Расширенный Russian Edition 250-499 Node 1 year) на 330 узлов на срок 1 год.</t>
  </si>
  <si>
    <t xml:space="preserve">Цена за ед. товара</t>
  </si>
  <si>
    <t xml:space="preserve">Итого</t>
  </si>
  <si>
    <t xml:space="preserve">Итого по поставщикам:</t>
  </si>
  <si>
    <t xml:space="preserve">Дата составления: 07.09.2026</t>
  </si>
  <si>
    <t xml:space="preserve">Начальная (максимальная) цена контракта:</t>
  </si>
  <si>
    <t xml:space="preserve">Поставщик 1:</t>
  </si>
  <si>
    <t xml:space="preserve">коммерческое предложение от 24.07.2026 № АА3839</t>
  </si>
  <si>
    <t xml:space="preserve">Поставщик 2:</t>
  </si>
  <si>
    <r>
      <rPr>
        <sz val="11"/>
        <rFont val="PT Astra Serif"/>
        <family val="1"/>
        <charset val="204"/>
      </rPr>
      <t xml:space="preserve">коммерческое предложение от </t>
    </r>
    <r>
      <rPr>
        <sz val="11"/>
        <rFont val="PT Astra Serif"/>
        <family val="1"/>
        <charset val="1"/>
      </rPr>
      <t xml:space="preserve">24.07.2026</t>
    </r>
    <r>
      <rPr>
        <sz val="11"/>
        <rFont val="PT Astra Serif"/>
        <family val="1"/>
        <charset val="204"/>
      </rPr>
      <t xml:space="preserve"> № ЦБ-990-26</t>
    </r>
  </si>
  <si>
    <t xml:space="preserve">Поставщик 3:</t>
  </si>
  <si>
    <r>
      <rPr>
        <sz val="11"/>
        <rFont val="PT Astra Serif"/>
        <family val="1"/>
        <charset val="204"/>
      </rPr>
      <t xml:space="preserve">коммерческое предложение от </t>
    </r>
    <r>
      <rPr>
        <sz val="11"/>
        <rFont val="PT Astra Serif"/>
        <family val="1"/>
        <charset val="1"/>
      </rPr>
      <t xml:space="preserve">24.07.2026</t>
    </r>
    <r>
      <rPr>
        <sz val="11"/>
        <rFont val="PT Astra Serif"/>
        <family val="1"/>
        <charset val="204"/>
      </rPr>
      <t xml:space="preserve"> № б/н</t>
    </r>
  </si>
  <si>
    <t xml:space="preserve">Исполнитель: Работник контрактной службы, тел. 5-00-61</t>
  </si>
  <si>
    <t xml:space="preserve">О.В.Дергилев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</si>
</sst>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0"/>
  </numFmts>
  <fonts count="16">
    <font>
      <sz val="10"/>
      <name val="Arial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2"/>
      <name val="PT Astra Serif"/>
      <family val="1"/>
      <charset val="204"/>
    </font>
    <font>
      <b val="true"/>
      <sz val="12"/>
      <name val="PT Astra Serif"/>
      <family val="1"/>
      <charset val="204"/>
    </font>
    <font>
      <b val="true"/>
      <sz val="12"/>
      <color theme="9" tint="-0.5"/>
      <name val="Times New Roman"/>
      <family val="1"/>
      <charset val="204"/>
    </font>
    <font>
      <sz val="11"/>
      <name val="PT Astra Serif"/>
      <family val="1"/>
      <charset val="204"/>
    </font>
    <font>
      <sz val="9"/>
      <name val="Times New Roman"/>
      <family val="1"/>
      <charset val="1"/>
    </font>
    <font>
      <b val="true"/>
      <sz val="9"/>
      <name val="PT Astra Serif"/>
      <family val="1"/>
      <charset val="204"/>
    </font>
    <font>
      <b val="true"/>
      <sz val="10"/>
      <name val="PT Astra Serif"/>
      <family val="1"/>
      <charset val="204"/>
    </font>
    <font>
      <sz val="9"/>
      <name val="PT Astra Serif"/>
      <family val="1"/>
      <charset val="204"/>
    </font>
    <font>
      <b val="true"/>
      <sz val="11"/>
      <name val="PT Astra Serif"/>
      <family val="1"/>
      <charset val="204"/>
    </font>
    <font>
      <sz val="11"/>
      <name val="PT Astra Serif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0.5999"/>
        <bgColor rgb="FFE6E6E6"/>
      </patternFill>
    </fill>
    <fill>
      <patternFill patternType="solid">
        <fgColor rgb="FFE6E6E6"/>
        <bgColor rgb="FFFCD5B5"/>
      </patternFill>
    </fill>
    <fill>
      <patternFill patternType="solid">
        <fgColor theme="0"/>
        <bgColor rgb="FFE6E6E6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9" fillId="0" borderId="7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9" fillId="0" borderId="7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9" fillId="0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3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0" borderId="1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3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6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84807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3"/>
  <sheetViews>
    <sheetView showFormulas="false" showGridLines="true" showRowColHeaders="true" showZeros="true" rightToLeft="false" tabSelected="true" showOutlineSymbols="true" defaultGridColor="true" view="normal" topLeftCell="A1" colorId="64" zoomScale="145" zoomScaleNormal="145" zoomScalePageLayoutView="100" workbookViewId="0">
      <selection pane="topLeft" activeCell="B9" activeCellId="0" sqref="B9"/>
    </sheetView>
  </sheetViews>
  <sheetFormatPr defaultColWidth="11.5703125" defaultRowHeight="12.75" customHeight="false" zeroHeight="false" outlineLevelRow="0" outlineLevelCol="0"/>
  <cols>
    <col collapsed="false" customWidth="true" hidden="false" outlineLevel="0" max="1" min="1" style="1" width="20.29"/>
    <col collapsed="false" customWidth="true" hidden="false" outlineLevel="0" max="6" min="2" style="1" width="17.71"/>
    <col collapsed="false" customWidth="true" hidden="false" outlineLevel="0" max="8" min="7" style="1" width="13.15"/>
    <col collapsed="false" customWidth="false" hidden="false" outlineLevel="0" max="12" min="9" style="2" width="11.57"/>
    <col collapsed="false" customWidth="false" hidden="false" outlineLevel="0" max="16384" min="13" style="1" width="11.57"/>
  </cols>
  <sheetData>
    <row r="1" customFormat="false" ht="15" hidden="false" customHeight="false" outlineLevel="0" collapsed="false">
      <c r="G1" s="3"/>
      <c r="H1" s="3" t="s">
        <v>0</v>
      </c>
    </row>
    <row r="2" customFormat="false" ht="15" hidden="false" customHeight="false" outlineLevel="0" collapsed="false">
      <c r="G2" s="3"/>
      <c r="H2" s="3" t="s">
        <v>1</v>
      </c>
    </row>
    <row r="4" s="1" customFormat="true" ht="15" hidden="false" customHeight="false" outlineLevel="0" collapsed="false">
      <c r="A4" s="4"/>
      <c r="B4" s="4"/>
      <c r="C4" s="4"/>
      <c r="D4" s="5" t="s">
        <v>2</v>
      </c>
      <c r="E4" s="5"/>
      <c r="F4" s="4"/>
      <c r="G4" s="4"/>
      <c r="H4" s="4"/>
    </row>
    <row r="5" s="1" customFormat="true" ht="15" hidden="false" customHeight="false" outlineLevel="0" collapsed="false">
      <c r="A5" s="4"/>
      <c r="B5" s="4"/>
      <c r="C5" s="4"/>
      <c r="D5" s="5"/>
      <c r="E5" s="5"/>
      <c r="F5" s="4"/>
      <c r="G5" s="4"/>
      <c r="H5" s="4"/>
    </row>
    <row r="6" s="1" customFormat="true" ht="15.75" hidden="false" customHeight="true" outlineLevel="0" collapsed="false">
      <c r="A6" s="6" t="s">
        <v>3</v>
      </c>
      <c r="B6" s="6"/>
      <c r="C6" s="7" t="s">
        <v>4</v>
      </c>
      <c r="D6" s="7"/>
      <c r="E6" s="7"/>
      <c r="F6" s="7"/>
      <c r="G6" s="7"/>
      <c r="H6" s="7"/>
      <c r="I6" s="4"/>
      <c r="J6" s="4"/>
    </row>
    <row r="7" s="9" customFormat="true" ht="47.25" hidden="false" customHeight="true" outlineLevel="0" collapsed="false">
      <c r="A7" s="7" t="s">
        <v>5</v>
      </c>
      <c r="B7" s="7"/>
      <c r="C7" s="7" t="s">
        <v>6</v>
      </c>
      <c r="D7" s="7"/>
      <c r="E7" s="7"/>
      <c r="F7" s="7"/>
      <c r="G7" s="7"/>
      <c r="H7" s="7"/>
      <c r="I7" s="8"/>
      <c r="J7" s="8"/>
    </row>
    <row r="8" s="13" customFormat="true" ht="31.5" hidden="false" customHeight="true" outlineLevel="0" collapsed="false">
      <c r="A8" s="10" t="s">
        <v>7</v>
      </c>
      <c r="B8" s="10"/>
      <c r="C8" s="11" t="s">
        <v>8</v>
      </c>
      <c r="D8" s="11"/>
      <c r="E8" s="11"/>
      <c r="F8" s="11"/>
      <c r="G8" s="11"/>
      <c r="H8" s="11"/>
      <c r="I8" s="12"/>
      <c r="J8" s="12"/>
    </row>
    <row r="9" s="1" customFormat="true" ht="13.8" hidden="false" customHeight="false" outlineLevel="0" collapsed="false">
      <c r="A9" s="14" t="s">
        <v>9</v>
      </c>
      <c r="B9" s="15" t="s">
        <v>10</v>
      </c>
      <c r="C9" s="15"/>
      <c r="D9" s="15"/>
      <c r="E9" s="15"/>
      <c r="F9" s="15"/>
      <c r="G9" s="16" t="s">
        <v>11</v>
      </c>
      <c r="H9" s="17" t="s">
        <v>12</v>
      </c>
    </row>
    <row r="10" s="1" customFormat="true" ht="13.8" hidden="false" customHeight="false" outlineLevel="0" collapsed="false">
      <c r="A10" s="18"/>
      <c r="B10" s="19" t="n">
        <v>1</v>
      </c>
      <c r="C10" s="19" t="n">
        <v>2</v>
      </c>
      <c r="D10" s="19" t="n">
        <v>3</v>
      </c>
      <c r="E10" s="19" t="n">
        <v>4</v>
      </c>
      <c r="F10" s="19" t="n">
        <v>5</v>
      </c>
      <c r="G10" s="20" t="s">
        <v>13</v>
      </c>
      <c r="H10" s="20" t="s">
        <v>13</v>
      </c>
    </row>
    <row r="11" s="1" customFormat="true" ht="30.75" hidden="false" customHeight="true" outlineLevel="0" collapsed="false">
      <c r="A11" s="21" t="s">
        <v>14</v>
      </c>
      <c r="B11" s="22" t="s">
        <v>15</v>
      </c>
      <c r="C11" s="22"/>
      <c r="D11" s="22"/>
      <c r="E11" s="22"/>
      <c r="F11" s="22"/>
      <c r="G11" s="23" t="s">
        <v>16</v>
      </c>
      <c r="H11" s="24" t="s">
        <v>17</v>
      </c>
    </row>
    <row r="12" s="1" customFormat="true" ht="13.8" hidden="false" customHeight="false" outlineLevel="0" collapsed="false">
      <c r="A12" s="25" t="s">
        <v>18</v>
      </c>
      <c r="B12" s="26" t="n">
        <v>330</v>
      </c>
      <c r="C12" s="26"/>
      <c r="D12" s="26"/>
      <c r="E12" s="27" t="s">
        <v>19</v>
      </c>
      <c r="F12" s="27"/>
      <c r="G12" s="28"/>
      <c r="H12" s="29" t="s">
        <v>17</v>
      </c>
    </row>
    <row r="13" s="1" customFormat="true" ht="24.75" hidden="false" customHeight="true" outlineLevel="0" collapsed="false">
      <c r="A13" s="30" t="s">
        <v>20</v>
      </c>
      <c r="B13" s="31" t="s">
        <v>21</v>
      </c>
      <c r="C13" s="31"/>
      <c r="D13" s="31"/>
      <c r="E13" s="31"/>
      <c r="F13" s="31"/>
      <c r="G13" s="32"/>
      <c r="H13" s="29" t="s">
        <v>17</v>
      </c>
    </row>
    <row r="14" s="1" customFormat="true" ht="13.8" hidden="false" customHeight="false" outlineLevel="0" collapsed="false">
      <c r="A14" s="25" t="s">
        <v>22</v>
      </c>
      <c r="B14" s="33" t="n">
        <v>2727.31</v>
      </c>
      <c r="C14" s="33" t="n">
        <v>2687</v>
      </c>
      <c r="D14" s="33" t="n">
        <v>2740.74</v>
      </c>
      <c r="E14" s="33"/>
      <c r="F14" s="33"/>
      <c r="G14" s="34" t="n">
        <f aca="false">SUM(B14:F14)/3</f>
        <v>2718.35</v>
      </c>
      <c r="H14" s="35" t="n">
        <v>2718.35</v>
      </c>
    </row>
    <row r="15" s="1" customFormat="true" ht="13.8" hidden="false" customHeight="false" outlineLevel="0" collapsed="false">
      <c r="A15" s="36" t="s">
        <v>23</v>
      </c>
      <c r="B15" s="37" t="n">
        <f aca="false">B14*$B12</f>
        <v>900012.3</v>
      </c>
      <c r="C15" s="37" t="n">
        <f aca="false">C14*$B12</f>
        <v>886710</v>
      </c>
      <c r="D15" s="37" t="n">
        <f aca="false">D14*$B12</f>
        <v>904444.2</v>
      </c>
      <c r="E15" s="37" t="n">
        <f aca="false">E14*$B12</f>
        <v>0</v>
      </c>
      <c r="F15" s="37" t="n">
        <f aca="false">F14*$B12</f>
        <v>0</v>
      </c>
      <c r="G15" s="37"/>
      <c r="H15" s="38" t="n">
        <f aca="false">H14*$B12</f>
        <v>897055.5</v>
      </c>
    </row>
    <row r="16" s="1" customFormat="true" ht="12.75" hidden="false" customHeight="false" outlineLevel="0" collapsed="false">
      <c r="A16" s="39" t="s">
        <v>24</v>
      </c>
      <c r="B16" s="40" t="n">
        <f aca="false">B15</f>
        <v>900012.3</v>
      </c>
      <c r="C16" s="40" t="n">
        <f aca="false">C15</f>
        <v>886710</v>
      </c>
      <c r="D16" s="40" t="n">
        <f aca="false">D15</f>
        <v>904444.2</v>
      </c>
      <c r="E16" s="40" t="n">
        <f aca="false">E15</f>
        <v>0</v>
      </c>
      <c r="F16" s="40" t="n">
        <f aca="false">F15</f>
        <v>0</v>
      </c>
      <c r="G16" s="41"/>
      <c r="H16" s="41"/>
    </row>
    <row r="17" s="42" customFormat="true" ht="13.8" hidden="false" customHeight="false" outlineLevel="0" collapsed="false">
      <c r="A17" s="42" t="s">
        <v>25</v>
      </c>
      <c r="G17" s="43" t="s">
        <v>26</v>
      </c>
      <c r="H17" s="44" t="n">
        <f aca="false">H15</f>
        <v>897055.5</v>
      </c>
      <c r="I17" s="44"/>
      <c r="J17" s="44"/>
      <c r="K17" s="44"/>
      <c r="L17" s="44"/>
      <c r="M17" s="44"/>
    </row>
    <row r="18" s="42" customFormat="true" ht="13.8" hidden="false" customHeight="false" outlineLevel="0" collapsed="false">
      <c r="G18" s="43"/>
      <c r="H18" s="44"/>
      <c r="I18" s="44"/>
      <c r="J18" s="44"/>
      <c r="K18" s="44"/>
      <c r="L18" s="44"/>
      <c r="M18" s="44"/>
    </row>
    <row r="19" s="46" customFormat="true" ht="13.8" hidden="false" customHeight="false" outlineLevel="0" collapsed="false">
      <c r="A19" s="45" t="s">
        <v>27</v>
      </c>
      <c r="B19" s="46" t="s">
        <v>28</v>
      </c>
    </row>
    <row r="20" s="46" customFormat="true" ht="13.8" hidden="false" customHeight="false" outlineLevel="0" collapsed="false">
      <c r="A20" s="45" t="s">
        <v>29</v>
      </c>
      <c r="B20" s="46" t="s">
        <v>30</v>
      </c>
    </row>
    <row r="21" s="46" customFormat="true" ht="13.8" hidden="false" customHeight="false" outlineLevel="0" collapsed="false">
      <c r="A21" s="45" t="s">
        <v>31</v>
      </c>
      <c r="B21" s="46" t="s">
        <v>32</v>
      </c>
    </row>
    <row r="22" s="42" customFormat="true" ht="13.8" hidden="false" customHeight="false" outlineLevel="0" collapsed="false"/>
    <row r="23" s="1" customFormat="true" ht="13.8" hidden="false" customHeight="false" outlineLevel="0" collapsed="false">
      <c r="A23" s="42" t="s">
        <v>33</v>
      </c>
      <c r="H23" s="43" t="s">
        <v>34</v>
      </c>
    </row>
  </sheetData>
  <mergeCells count="10">
    <mergeCell ref="C6:H6"/>
    <mergeCell ref="A7:B7"/>
    <mergeCell ref="C7:H7"/>
    <mergeCell ref="A8:B8"/>
    <mergeCell ref="C8:H8"/>
    <mergeCell ref="B9:F9"/>
    <mergeCell ref="B11:F11"/>
    <mergeCell ref="B12:D12"/>
    <mergeCell ref="E12:F12"/>
    <mergeCell ref="B13:F13"/>
  </mergeCells>
  <printOptions headings="false" gridLines="false" gridLinesSet="true" horizontalCentered="false" verticalCentered="false"/>
  <pageMargins left="0.669444444444445" right="0.0784722222222222" top="0.236111111111111" bottom="0.27569444444444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LibreOffice/26.8.0.1$Windows_X86_64 LibreOffice_project/2577b8a8e9a5d3f37124fb86a89387e3807953a7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2012-04-02T10:33:59Z</dcterms:created>
  <dc:creator/>
  <dc:description/>
  <dc:language>ru-RU</dc:language>
  <cp:lastModifiedBy/>
  <cp:lastPrinted>2024-05-17T05:47:06Z</cp:lastPrinted>
  <dcterms:modified xsi:type="dcterms:W3CDTF">2026-09-06T16:46:54Z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